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ato\Downloads\"/>
    </mc:Choice>
  </mc:AlternateContent>
  <xr:revisionPtr revIDLastSave="0" documentId="8_{FD4CB81E-8B7D-47AC-812B-1884C4246BFC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資金繰り表_13週" sheetId="1" r:id="rId1"/>
    <sheet name="使い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N26" i="1"/>
  <c r="M26" i="1"/>
  <c r="L26" i="1"/>
  <c r="K26" i="1"/>
  <c r="J26" i="1"/>
  <c r="I26" i="1"/>
  <c r="H26" i="1"/>
  <c r="G26" i="1"/>
  <c r="F26" i="1"/>
  <c r="E26" i="1"/>
  <c r="D26" i="1"/>
  <c r="C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6" i="1"/>
  <c r="M6" i="1"/>
  <c r="L6" i="1"/>
  <c r="K6" i="1"/>
  <c r="J6" i="1"/>
  <c r="I6" i="1"/>
  <c r="H6" i="1"/>
  <c r="G6" i="1"/>
  <c r="F6" i="1"/>
  <c r="E6" i="1"/>
  <c r="D6" i="1"/>
  <c r="C6" i="1"/>
  <c r="B6" i="1"/>
  <c r="B26" i="1" l="1"/>
  <c r="B29" i="1" s="1"/>
  <c r="B30" i="1" s="1"/>
  <c r="C28" i="1" l="1"/>
  <c r="C29" i="1" s="1"/>
  <c r="C30" i="1" s="1"/>
  <c r="D28" i="1"/>
  <c r="D29" i="1" s="1"/>
  <c r="D30" i="1" l="1"/>
  <c r="E28" i="1"/>
  <c r="E29" i="1" s="1"/>
  <c r="E30" i="1" l="1"/>
  <c r="F28" i="1"/>
  <c r="F29" i="1" s="1"/>
  <c r="F30" i="1" l="1"/>
  <c r="G28" i="1"/>
  <c r="G29" i="1" s="1"/>
  <c r="G30" i="1" l="1"/>
  <c r="H28" i="1"/>
  <c r="H29" i="1" s="1"/>
  <c r="H30" i="1" l="1"/>
  <c r="I28" i="1"/>
  <c r="I29" i="1" s="1"/>
  <c r="I30" i="1" l="1"/>
  <c r="J28" i="1"/>
  <c r="J29" i="1" s="1"/>
  <c r="J30" i="1" l="1"/>
  <c r="K28" i="1"/>
  <c r="K29" i="1" s="1"/>
  <c r="K30" i="1" l="1"/>
  <c r="L28" i="1"/>
  <c r="L29" i="1" s="1"/>
  <c r="L30" i="1" l="1"/>
  <c r="M28" i="1"/>
  <c r="M29" i="1" s="1"/>
  <c r="M30" i="1" l="1"/>
  <c r="N28" i="1"/>
  <c r="N29" i="1" s="1"/>
  <c r="N30" i="1" s="1"/>
</calcChain>
</file>

<file path=xl/sharedStrings.xml><?xml version="1.0" encoding="utf-8"?>
<sst xmlns="http://schemas.openxmlformats.org/spreadsheetml/2006/main" count="34" uniqueCount="34">
  <si>
    <t>【テンプレ】飲食店の資金繰り表（週次13週）</t>
  </si>
  <si>
    <t>開始週（月曜など）</t>
  </si>
  <si>
    <t>最低残高（下回りNG）</t>
  </si>
  <si>
    <t>期首残高（現在の口座残高）</t>
  </si>
  <si>
    <t>項目</t>
  </si>
  <si>
    <t>【入金】</t>
  </si>
  <si>
    <t>現金売上（入金）</t>
  </si>
  <si>
    <t>クレカ入金</t>
  </si>
  <si>
    <t>PayPay入金（通常：月末締め等）</t>
  </si>
  <si>
    <t>デリバリー入金</t>
  </si>
  <si>
    <t>その他入金</t>
  </si>
  <si>
    <t>入金合計</t>
  </si>
  <si>
    <t>【支出】</t>
  </si>
  <si>
    <t>食材仕入</t>
  </si>
  <si>
    <t>人件費（給与・外注）</t>
  </si>
  <si>
    <t>家賃</t>
  </si>
  <si>
    <t>水道光熱費</t>
  </si>
  <si>
    <t>広告・販促</t>
  </si>
  <si>
    <t>税金・社保</t>
  </si>
  <si>
    <t>借入返済</t>
  </si>
  <si>
    <t>その他支出</t>
  </si>
  <si>
    <t>支出合計</t>
  </si>
  <si>
    <t>収支（入金−支出）</t>
  </si>
  <si>
    <t>期首残高</t>
  </si>
  <si>
    <t>期末残高</t>
  </si>
  <si>
    <t>余裕額（期末−最低残高）</t>
  </si>
  <si>
    <t>使い方（5分で運用するコツ）</t>
  </si>
  <si>
    <t>1) B2に開始週の日付を入力（例：2026/2/23）</t>
  </si>
  <si>
    <t>2) B3に最低残高（下回りたくない金額）を入力</t>
  </si>
  <si>
    <t>3) B4に期首残高（今の口座残高）を入力</t>
  </si>
  <si>
    <t>4) 青いセルに入金・支出の予定（見込みでOK）を入力</t>
  </si>
  <si>
    <t>5) 期末残高が最低残高を下回る週は赤く表示されるので、事前に対策（支払い調整／入金前倒し等）</t>
  </si>
  <si>
    <t>PayPay（通常：当月末締め）の入金は、入金される週にまとめて記入すると管理しやすいです。</t>
  </si>
  <si>
    <t>早期振込を使う場合は、必要な週だけ（コストとの比較で）使うのがおすすめです。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</si>
</sst>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EDF7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0" fillId="0" borderId="0" xfId="0"/>
    <xf numFmtId="0" fontId="1" fillId="0" borderId="0" xfId="0" applyFont="1"/>
  </cellXfs>
  <cellStyles count="1">
    <cellStyle name="標準" xfId="0" builtinId="0"/>
  </cellStyles>
  <dxfs count="1">
    <dxf>
      <fill>
        <patternFill patternType="solid">
          <fgColor rgb="FFF8D7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pane xSplit="1" ySplit="6" topLeftCell="B8" activePane="bottomRight" state="frozen"/>
      <selection pane="topRight"/>
      <selection pane="bottomLeft"/>
      <selection pane="bottomRight" activeCell="B8" sqref="B8"/>
    </sheetView>
  </sheetViews>
  <sheetFormatPr defaultRowHeight="13.5" x14ac:dyDescent="0.15"/>
  <cols>
    <col min="1" max="1" width="28" customWidth="1"/>
    <col min="2" max="14" width="13" customWidth="1"/>
  </cols>
  <sheetData>
    <row r="1" spans="1:14" ht="24" customHeight="1" x14ac:dyDescent="0.2">
      <c r="A1" s="14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2" t="s">
        <v>1</v>
      </c>
      <c r="B2" s="3"/>
    </row>
    <row r="3" spans="1:14" x14ac:dyDescent="0.15">
      <c r="A3" s="2" t="s">
        <v>2</v>
      </c>
      <c r="B3" s="3"/>
    </row>
    <row r="4" spans="1:14" x14ac:dyDescent="0.15">
      <c r="A4" s="2" t="s">
        <v>3</v>
      </c>
      <c r="B4" s="3"/>
    </row>
    <row r="6" spans="1:14" ht="19.5" customHeight="1" x14ac:dyDescent="0.15">
      <c r="A6" s="4" t="s">
        <v>4</v>
      </c>
      <c r="B6" s="5" t="str">
        <f>IF($B$2="","(開始日をB2に入力)",$B$2)</f>
        <v>(開始日をB2に入力)</v>
      </c>
      <c r="C6" s="5" t="str">
        <f>IF($B$2="","",$B$2+7)</f>
        <v/>
      </c>
      <c r="D6" s="5" t="str">
        <f>IF($B$2="","",$B$2+14)</f>
        <v/>
      </c>
      <c r="E6" s="5" t="str">
        <f>IF($B$2="","",$B$2+21)</f>
        <v/>
      </c>
      <c r="F6" s="5" t="str">
        <f>IF($B$2="","",$B$2+28)</f>
        <v/>
      </c>
      <c r="G6" s="5" t="str">
        <f>IF($B$2="","",$B$2+35)</f>
        <v/>
      </c>
      <c r="H6" s="5" t="str">
        <f>IF($B$2="","",$B$2+42)</f>
        <v/>
      </c>
      <c r="I6" s="5" t="str">
        <f>IF($B$2="","",$B$2+49)</f>
        <v/>
      </c>
      <c r="J6" s="5" t="str">
        <f>IF($B$2="","",$B$2+56)</f>
        <v/>
      </c>
      <c r="K6" s="5" t="str">
        <f>IF($B$2="","",$B$2+63)</f>
        <v/>
      </c>
      <c r="L6" s="5" t="str">
        <f>IF($B$2="","",$B$2+70)</f>
        <v/>
      </c>
      <c r="M6" s="5" t="str">
        <f>IF($B$2="","",$B$2+77)</f>
        <v/>
      </c>
      <c r="N6" s="5" t="str">
        <f>IF($B$2="","",$B$2+84)</f>
        <v/>
      </c>
    </row>
    <row r="7" spans="1:14" x14ac:dyDescent="0.15">
      <c r="A7" s="12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15">
      <c r="A8" s="6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15">
      <c r="A9" s="6" t="s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15">
      <c r="A10" s="6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15">
      <c r="A11" s="6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15">
      <c r="A12" s="6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15">
      <c r="A13" s="8" t="s">
        <v>11</v>
      </c>
      <c r="B13" s="9">
        <f t="shared" ref="B13:N13" si="0">SUM(B8:B12)</f>
        <v>0</v>
      </c>
      <c r="C13" s="9">
        <f t="shared" si="0"/>
        <v>0</v>
      </c>
      <c r="D13" s="9">
        <f t="shared" si="0"/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si="0"/>
        <v>0</v>
      </c>
      <c r="I13" s="9">
        <f t="shared" si="0"/>
        <v>0</v>
      </c>
      <c r="J13" s="9">
        <f t="shared" si="0"/>
        <v>0</v>
      </c>
      <c r="K13" s="9">
        <f t="shared" si="0"/>
        <v>0</v>
      </c>
      <c r="L13" s="9">
        <f t="shared" si="0"/>
        <v>0</v>
      </c>
      <c r="M13" s="9">
        <f t="shared" si="0"/>
        <v>0</v>
      </c>
      <c r="N13" s="9">
        <f t="shared" si="0"/>
        <v>0</v>
      </c>
    </row>
    <row r="15" spans="1:14" x14ac:dyDescent="0.15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15">
      <c r="A16" s="6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15">
      <c r="A17" s="6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15">
      <c r="A18" s="6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15">
      <c r="A19" s="6" t="s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15">
      <c r="A20" s="6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15">
      <c r="A21" s="6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15">
      <c r="A22" s="6" t="s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15">
      <c r="A23" s="6" t="s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15">
      <c r="A24" s="8" t="s">
        <v>21</v>
      </c>
      <c r="B24" s="9">
        <f t="shared" ref="B24:N24" si="1">SUM(B16:B23)</f>
        <v>0</v>
      </c>
      <c r="C24" s="9">
        <f t="shared" si="1"/>
        <v>0</v>
      </c>
      <c r="D24" s="9">
        <f t="shared" si="1"/>
        <v>0</v>
      </c>
      <c r="E24" s="9">
        <f t="shared" si="1"/>
        <v>0</v>
      </c>
      <c r="F24" s="9">
        <f t="shared" si="1"/>
        <v>0</v>
      </c>
      <c r="G24" s="9">
        <f t="shared" si="1"/>
        <v>0</v>
      </c>
      <c r="H24" s="9">
        <f t="shared" si="1"/>
        <v>0</v>
      </c>
      <c r="I24" s="9">
        <f t="shared" si="1"/>
        <v>0</v>
      </c>
      <c r="J24" s="9">
        <f t="shared" si="1"/>
        <v>0</v>
      </c>
      <c r="K24" s="9">
        <f t="shared" si="1"/>
        <v>0</v>
      </c>
      <c r="L24" s="9">
        <f t="shared" si="1"/>
        <v>0</v>
      </c>
      <c r="M24" s="9">
        <f t="shared" si="1"/>
        <v>0</v>
      </c>
      <c r="N24" s="9">
        <f t="shared" si="1"/>
        <v>0</v>
      </c>
    </row>
    <row r="26" spans="1:14" x14ac:dyDescent="0.15">
      <c r="A26" s="2" t="s">
        <v>22</v>
      </c>
      <c r="B26" s="10">
        <f t="shared" ref="B26:N26" si="2">B13-B24</f>
        <v>0</v>
      </c>
      <c r="C26" s="10">
        <f t="shared" si="2"/>
        <v>0</v>
      </c>
      <c r="D26" s="10">
        <f t="shared" si="2"/>
        <v>0</v>
      </c>
      <c r="E26" s="10">
        <f t="shared" si="2"/>
        <v>0</v>
      </c>
      <c r="F26" s="10">
        <f t="shared" si="2"/>
        <v>0</v>
      </c>
      <c r="G26" s="10">
        <f t="shared" si="2"/>
        <v>0</v>
      </c>
      <c r="H26" s="10">
        <f t="shared" si="2"/>
        <v>0</v>
      </c>
      <c r="I26" s="10">
        <f t="shared" si="2"/>
        <v>0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</row>
    <row r="28" spans="1:14" x14ac:dyDescent="0.15">
      <c r="A28" s="2" t="s">
        <v>23</v>
      </c>
      <c r="B28" s="10">
        <f>$B$4</f>
        <v>0</v>
      </c>
      <c r="C28" s="10">
        <f t="shared" ref="C28:N28" si="3">B29</f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 t="shared" si="3"/>
        <v>0</v>
      </c>
    </row>
    <row r="29" spans="1:14" x14ac:dyDescent="0.15">
      <c r="A29" s="8" t="s">
        <v>24</v>
      </c>
      <c r="B29" s="9">
        <f t="shared" ref="B29:N29" si="4">B28+B26</f>
        <v>0</v>
      </c>
      <c r="C29" s="9">
        <f t="shared" si="4"/>
        <v>0</v>
      </c>
      <c r="D29" s="9">
        <f t="shared" si="4"/>
        <v>0</v>
      </c>
      <c r="E29" s="9">
        <f t="shared" si="4"/>
        <v>0</v>
      </c>
      <c r="F29" s="9">
        <f t="shared" si="4"/>
        <v>0</v>
      </c>
      <c r="G29" s="9">
        <f t="shared" si="4"/>
        <v>0</v>
      </c>
      <c r="H29" s="9">
        <f t="shared" si="4"/>
        <v>0</v>
      </c>
      <c r="I29" s="9">
        <f t="shared" si="4"/>
        <v>0</v>
      </c>
      <c r="J29" s="9">
        <f t="shared" si="4"/>
        <v>0</v>
      </c>
      <c r="K29" s="9">
        <f t="shared" si="4"/>
        <v>0</v>
      </c>
      <c r="L29" s="9">
        <f t="shared" si="4"/>
        <v>0</v>
      </c>
      <c r="M29" s="9">
        <f t="shared" si="4"/>
        <v>0</v>
      </c>
      <c r="N29" s="9">
        <f t="shared" si="4"/>
        <v>0</v>
      </c>
    </row>
    <row r="30" spans="1:14" x14ac:dyDescent="0.15">
      <c r="A30" s="2" t="s">
        <v>25</v>
      </c>
      <c r="B30" s="10">
        <f t="shared" ref="B30:N30" si="5">B29-$B$3</f>
        <v>0</v>
      </c>
      <c r="C30" s="10">
        <f t="shared" si="5"/>
        <v>0</v>
      </c>
      <c r="D30" s="10">
        <f t="shared" si="5"/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 t="shared" si="5"/>
        <v>0</v>
      </c>
      <c r="I30" s="10">
        <f t="shared" si="5"/>
        <v>0</v>
      </c>
      <c r="J30" s="10">
        <f t="shared" si="5"/>
        <v>0</v>
      </c>
      <c r="K30" s="10">
        <f t="shared" si="5"/>
        <v>0</v>
      </c>
      <c r="L30" s="10">
        <f t="shared" si="5"/>
        <v>0</v>
      </c>
      <c r="M30" s="10">
        <f t="shared" si="5"/>
        <v>0</v>
      </c>
      <c r="N30" s="10">
        <f t="shared" si="5"/>
        <v>0</v>
      </c>
    </row>
  </sheetData>
  <mergeCells count="3">
    <mergeCell ref="A7:N7"/>
    <mergeCell ref="A15:N15"/>
    <mergeCell ref="A1:N1"/>
  </mergeCells>
  <phoneticPr fontId="3"/>
  <conditionalFormatting sqref="B29:N29">
    <cfRule type="cellIs" dxfId="0" priority="1" stopIfTrue="1" operator="lessThan">
      <formula>$B$3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RowHeight="13.5" x14ac:dyDescent="0.15"/>
  <cols>
    <col min="1" max="1" width="90" customWidth="1"/>
  </cols>
  <sheetData>
    <row r="1" spans="1:1" ht="17.25" x14ac:dyDescent="0.2">
      <c r="A1" s="1" t="s">
        <v>26</v>
      </c>
    </row>
    <row r="3" spans="1:1" x14ac:dyDescent="0.15">
      <c r="A3" s="11" t="s">
        <v>27</v>
      </c>
    </row>
    <row r="4" spans="1:1" x14ac:dyDescent="0.15">
      <c r="A4" s="11" t="s">
        <v>28</v>
      </c>
    </row>
    <row r="5" spans="1:1" x14ac:dyDescent="0.15">
      <c r="A5" s="11" t="s">
        <v>29</v>
      </c>
    </row>
    <row r="6" spans="1:1" x14ac:dyDescent="0.15">
      <c r="A6" s="11" t="s">
        <v>30</v>
      </c>
    </row>
    <row r="7" spans="1:1" x14ac:dyDescent="0.15">
      <c r="A7" s="11" t="s">
        <v>31</v>
      </c>
    </row>
    <row r="8" spans="1:1" x14ac:dyDescent="0.15">
      <c r="A8" s="11"/>
    </row>
    <row r="9" spans="1:1" x14ac:dyDescent="0.15">
      <c r="A9" s="11" t="s">
        <v>32</v>
      </c>
    </row>
    <row r="10" spans="1:1" x14ac:dyDescent="0.15">
      <c r="A10" s="11" t="s">
        <v>33</v>
      </c>
    </row>
  </sheetData>
  <phoneticPr fontId="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資金繰り表_13週</vt:lpstr>
      <vt:lpstr>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修一 佐藤</cp:lastModifiedBy>
  <dcterms:created xsi:type="dcterms:W3CDTF">2026-02-17T07:25:34Z</dcterms:created>
  <dcterms:modified xsi:type="dcterms:W3CDTF">2026-02-17T07:36:09Z</dcterms:modified>
</cp:coreProperties>
</file>